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nz-my.sharepoint.com/personal/edmond_compucon_co_nz/Documents/"/>
    </mc:Choice>
  </mc:AlternateContent>
  <xr:revisionPtr revIDLastSave="0" documentId="8_{DEAAFCD5-C228-4880-A2EE-03A6ED5BE2C1}" xr6:coauthVersionLast="47" xr6:coauthVersionMax="47" xr10:uidLastSave="{00000000-0000-0000-0000-000000000000}"/>
  <bookViews>
    <workbookView xWindow="-120" yWindow="-120" windowWidth="29040" windowHeight="15225" xr2:uid="{0E591DD8-F079-4336-A089-1C8F0F065F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M9" i="1" s="1"/>
  <c r="L10" i="1"/>
  <c r="M10" i="1" s="1"/>
  <c r="L11" i="1"/>
  <c r="N11" i="1" s="1"/>
  <c r="M11" i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8" i="1"/>
  <c r="M8" i="1" s="1"/>
  <c r="E10" i="1"/>
  <c r="F10" i="1" s="1"/>
  <c r="G10" i="1" s="1"/>
  <c r="E11" i="1"/>
  <c r="F11" i="1" s="1"/>
  <c r="G11" i="1" s="1"/>
  <c r="E12" i="1"/>
  <c r="F12" i="1" s="1"/>
  <c r="G12" i="1" s="1"/>
  <c r="E13" i="1"/>
  <c r="F13" i="1" s="1"/>
  <c r="G13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9" i="1"/>
  <c r="F9" i="1" s="1"/>
  <c r="G9" i="1" s="1"/>
  <c r="E8" i="1"/>
  <c r="F8" i="1" s="1"/>
  <c r="G8" i="1" s="1"/>
  <c r="N19" i="1" l="1"/>
  <c r="N15" i="1"/>
  <c r="N12" i="1"/>
  <c r="N8" i="1"/>
  <c r="N16" i="1"/>
  <c r="N20" i="1"/>
  <c r="N21" i="1"/>
  <c r="N17" i="1"/>
  <c r="N13" i="1"/>
  <c r="N9" i="1"/>
  <c r="N22" i="1"/>
  <c r="N18" i="1"/>
  <c r="N14" i="1"/>
  <c r="N10" i="1"/>
</calcChain>
</file>

<file path=xl/sharedStrings.xml><?xml version="1.0" encoding="utf-8"?>
<sst xmlns="http://schemas.openxmlformats.org/spreadsheetml/2006/main" count="19" uniqueCount="17">
  <si>
    <t>Fee</t>
  </si>
  <si>
    <t>Fees:</t>
  </si>
  <si>
    <t>+</t>
  </si>
  <si>
    <t>per transaction</t>
  </si>
  <si>
    <t>2023-0315</t>
  </si>
  <si>
    <t>Invoice</t>
  </si>
  <si>
    <t>Fee -GST</t>
  </si>
  <si>
    <t>on invoice total inclusive of GST</t>
  </si>
  <si>
    <t>For Invoicing</t>
  </si>
  <si>
    <t>For Quoting</t>
  </si>
  <si>
    <t>(includes small buffer/margin)</t>
  </si>
  <si>
    <t>Total to charge</t>
  </si>
  <si>
    <t>2023-0412</t>
  </si>
  <si>
    <t>i59288</t>
  </si>
  <si>
    <t>i59265</t>
  </si>
  <si>
    <t>Put on CC</t>
  </si>
  <si>
    <t>We receive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</si>
</sst>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 applyAlignment="1">
      <alignment horizontal="right"/>
    </xf>
    <xf numFmtId="43" fontId="0" fillId="0" borderId="5" xfId="1" applyFont="1" applyBorder="1"/>
    <xf numFmtId="43" fontId="0" fillId="0" borderId="6" xfId="1" applyFont="1" applyBorder="1"/>
    <xf numFmtId="9" fontId="0" fillId="0" borderId="2" xfId="2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43" fontId="0" fillId="3" borderId="7" xfId="1" applyFont="1" applyFill="1" applyBorder="1"/>
    <xf numFmtId="43" fontId="0" fillId="3" borderId="8" xfId="1" applyFont="1" applyFill="1" applyBorder="1"/>
    <xf numFmtId="43" fontId="0" fillId="3" borderId="9" xfId="1" applyFont="1" applyFill="1" applyBorder="1"/>
    <xf numFmtId="10" fontId="0" fillId="0" borderId="0" xfId="0" applyNumberFormat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43" fontId="0" fillId="2" borderId="7" xfId="1" applyFont="1" applyFill="1" applyBorder="1" applyAlignment="1">
      <alignment horizontal="right"/>
    </xf>
    <xf numFmtId="43" fontId="0" fillId="2" borderId="8" xfId="1" applyFont="1" applyFill="1" applyBorder="1" applyAlignment="1">
      <alignment horizontal="right"/>
    </xf>
    <xf numFmtId="43" fontId="0" fillId="2" borderId="9" xfId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E4B6-BB33-48B9-9E29-496798B07082}">
  <dimension ref="B2:N22"/>
  <sheetViews>
    <sheetView tabSelected="1" workbookViewId="0"/>
  </sheetViews>
  <sheetFormatPr defaultRowHeight="15" x14ac:dyDescent="0.25"/>
  <cols>
    <col min="2" max="2" width="9.7109375" bestFit="1" customWidth="1"/>
    <col min="3" max="3" width="9.7109375" customWidth="1"/>
    <col min="4" max="4" width="12.42578125" style="1" bestFit="1" customWidth="1"/>
    <col min="5" max="5" width="10.85546875" style="2" bestFit="1" customWidth="1"/>
    <col min="6" max="7" width="9.5703125" style="1" bestFit="1" customWidth="1"/>
    <col min="8" max="8" width="9.28515625" style="1" bestFit="1" customWidth="1"/>
    <col min="9" max="9" width="9.28515625" style="1" customWidth="1"/>
    <col min="10" max="10" width="11.140625" bestFit="1" customWidth="1"/>
  </cols>
  <sheetData>
    <row r="2" spans="2:14" x14ac:dyDescent="0.25">
      <c r="B2" s="18" t="s">
        <v>8</v>
      </c>
      <c r="C2" s="18"/>
      <c r="J2" s="18" t="s">
        <v>9</v>
      </c>
      <c r="L2" s="20" t="s">
        <v>10</v>
      </c>
    </row>
    <row r="4" spans="2:14" x14ac:dyDescent="0.25">
      <c r="D4" s="3" t="s">
        <v>1</v>
      </c>
      <c r="E4" s="9">
        <v>0.03</v>
      </c>
      <c r="F4" s="4"/>
      <c r="G4" s="5"/>
      <c r="J4" s="19"/>
      <c r="K4" s="14">
        <v>3.5000000000000003E-2</v>
      </c>
      <c r="L4" t="s">
        <v>7</v>
      </c>
    </row>
    <row r="5" spans="2:14" x14ac:dyDescent="0.25">
      <c r="D5" s="6" t="s">
        <v>2</v>
      </c>
      <c r="E5" s="10">
        <v>0.5</v>
      </c>
      <c r="F5" s="7" t="s">
        <v>3</v>
      </c>
      <c r="G5" s="8"/>
    </row>
    <row r="7" spans="2:14" x14ac:dyDescent="0.25">
      <c r="D7" s="11" t="s">
        <v>16</v>
      </c>
      <c r="E7" s="21" t="s">
        <v>15</v>
      </c>
      <c r="F7" s="2" t="s">
        <v>0</v>
      </c>
      <c r="G7" s="1" t="s">
        <v>6</v>
      </c>
      <c r="K7" s="15" t="s">
        <v>5</v>
      </c>
      <c r="L7" t="s">
        <v>0</v>
      </c>
      <c r="M7" t="s">
        <v>6</v>
      </c>
      <c r="N7" t="s">
        <v>11</v>
      </c>
    </row>
    <row r="8" spans="2:14" x14ac:dyDescent="0.25">
      <c r="D8" s="12">
        <v>1000</v>
      </c>
      <c r="E8" s="22">
        <f>(D8+$E$5)/(1-$E$4)</f>
        <v>1031.4432989690722</v>
      </c>
      <c r="F8" s="1">
        <f>E8-D8</f>
        <v>31.443298969072202</v>
      </c>
      <c r="G8" s="1">
        <f>F8/1.15</f>
        <v>27.341999103541049</v>
      </c>
      <c r="K8" s="16">
        <v>2890.79</v>
      </c>
      <c r="L8">
        <f>K8*$K$4</f>
        <v>101.17765000000001</v>
      </c>
      <c r="M8">
        <f>L8/1.15</f>
        <v>87.98056521739133</v>
      </c>
      <c r="N8">
        <f>K8+L8</f>
        <v>2991.96765</v>
      </c>
    </row>
    <row r="9" spans="2:14" x14ac:dyDescent="0.25">
      <c r="B9" t="s">
        <v>4</v>
      </c>
      <c r="C9" t="s">
        <v>14</v>
      </c>
      <c r="D9" s="12">
        <v>2890.79</v>
      </c>
      <c r="E9" s="22">
        <f>(D9+$E$5)/(1-$E$4)</f>
        <v>2980.7113402061855</v>
      </c>
      <c r="F9" s="1">
        <f>E9-D9</f>
        <v>89.921340206185505</v>
      </c>
      <c r="G9" s="1">
        <f>F9/1.15</f>
        <v>78.19246974450914</v>
      </c>
      <c r="K9" s="16"/>
      <c r="L9">
        <f t="shared" ref="L9:L22" si="0">K9*$K$4</f>
        <v>0</v>
      </c>
      <c r="M9">
        <f t="shared" ref="M9:M22" si="1">L9/1.15</f>
        <v>0</v>
      </c>
      <c r="N9">
        <f t="shared" ref="N9:N22" si="2">K9+L9</f>
        <v>0</v>
      </c>
    </row>
    <row r="10" spans="2:14" x14ac:dyDescent="0.25">
      <c r="B10" t="s">
        <v>12</v>
      </c>
      <c r="C10" t="s">
        <v>13</v>
      </c>
      <c r="D10" s="12">
        <v>2972.75</v>
      </c>
      <c r="E10" s="22">
        <f>(D10+$E$5)/(1-$E$4)</f>
        <v>3065.2061855670104</v>
      </c>
      <c r="F10" s="1">
        <f>E10-D10</f>
        <v>92.45618556701038</v>
      </c>
      <c r="G10" s="1">
        <f t="shared" ref="G10:G18" si="3">F10/1.15</f>
        <v>80.396683101748167</v>
      </c>
      <c r="K10" s="16"/>
      <c r="L10">
        <f t="shared" si="0"/>
        <v>0</v>
      </c>
      <c r="M10">
        <f t="shared" si="1"/>
        <v>0</v>
      </c>
      <c r="N10">
        <f t="shared" si="2"/>
        <v>0</v>
      </c>
    </row>
    <row r="11" spans="2:14" x14ac:dyDescent="0.25">
      <c r="D11" s="12"/>
      <c r="E11" s="22">
        <f>(D11+$E$5)/(1-$E$4)</f>
        <v>0.51546391752577325</v>
      </c>
      <c r="F11" s="1">
        <f>E11-D11</f>
        <v>0.51546391752577325</v>
      </c>
      <c r="G11" s="1">
        <f t="shared" si="3"/>
        <v>0.44822949350067243</v>
      </c>
      <c r="K11" s="16"/>
      <c r="L11">
        <f t="shared" si="0"/>
        <v>0</v>
      </c>
      <c r="M11">
        <f t="shared" si="1"/>
        <v>0</v>
      </c>
      <c r="N11">
        <f t="shared" si="2"/>
        <v>0</v>
      </c>
    </row>
    <row r="12" spans="2:14" x14ac:dyDescent="0.25">
      <c r="D12" s="12"/>
      <c r="E12" s="22">
        <f>(D12+$E$5)/(1-$E$4)</f>
        <v>0.51546391752577325</v>
      </c>
      <c r="F12" s="1">
        <f>E12-D12</f>
        <v>0.51546391752577325</v>
      </c>
      <c r="G12" s="1">
        <f t="shared" si="3"/>
        <v>0.44822949350067243</v>
      </c>
      <c r="K12" s="16"/>
      <c r="L12">
        <f t="shared" si="0"/>
        <v>0</v>
      </c>
      <c r="M12">
        <f t="shared" si="1"/>
        <v>0</v>
      </c>
      <c r="N12">
        <f t="shared" si="2"/>
        <v>0</v>
      </c>
    </row>
    <row r="13" spans="2:14" x14ac:dyDescent="0.25">
      <c r="D13" s="12"/>
      <c r="E13" s="22">
        <f>(D13+$E$5)/(1-$E$4)</f>
        <v>0.51546391752577325</v>
      </c>
      <c r="F13" s="1">
        <f>E13-D13</f>
        <v>0.51546391752577325</v>
      </c>
      <c r="G13" s="1">
        <f t="shared" si="3"/>
        <v>0.44822949350067243</v>
      </c>
      <c r="K13" s="16"/>
      <c r="L13">
        <f t="shared" si="0"/>
        <v>0</v>
      </c>
      <c r="M13">
        <f t="shared" si="1"/>
        <v>0</v>
      </c>
      <c r="N13">
        <f t="shared" si="2"/>
        <v>0</v>
      </c>
    </row>
    <row r="14" spans="2:14" x14ac:dyDescent="0.25">
      <c r="D14" s="12"/>
      <c r="E14" s="22">
        <f>(D14+$E$5)/(1-$E$4)</f>
        <v>0.51546391752577325</v>
      </c>
      <c r="F14" s="1">
        <f>E14-D14</f>
        <v>0.51546391752577325</v>
      </c>
      <c r="G14" s="1">
        <f t="shared" si="3"/>
        <v>0.44822949350067243</v>
      </c>
      <c r="K14" s="16"/>
      <c r="L14">
        <f t="shared" si="0"/>
        <v>0</v>
      </c>
      <c r="M14">
        <f t="shared" si="1"/>
        <v>0</v>
      </c>
      <c r="N14">
        <f t="shared" si="2"/>
        <v>0</v>
      </c>
    </row>
    <row r="15" spans="2:14" x14ac:dyDescent="0.25">
      <c r="D15" s="12"/>
      <c r="E15" s="22">
        <f>(D15+$E$5)/(1-$E$4)</f>
        <v>0.51546391752577325</v>
      </c>
      <c r="F15" s="1">
        <f>E15-D15</f>
        <v>0.51546391752577325</v>
      </c>
      <c r="G15" s="1">
        <f t="shared" si="3"/>
        <v>0.44822949350067243</v>
      </c>
      <c r="K15" s="16"/>
      <c r="L15">
        <f t="shared" si="0"/>
        <v>0</v>
      </c>
      <c r="M15">
        <f t="shared" si="1"/>
        <v>0</v>
      </c>
      <c r="N15">
        <f t="shared" si="2"/>
        <v>0</v>
      </c>
    </row>
    <row r="16" spans="2:14" x14ac:dyDescent="0.25">
      <c r="D16" s="12"/>
      <c r="E16" s="22">
        <f>(D16+$E$5)/(1-$E$4)</f>
        <v>0.51546391752577325</v>
      </c>
      <c r="F16" s="1">
        <f>E16-D16</f>
        <v>0.51546391752577325</v>
      </c>
      <c r="G16" s="1">
        <f t="shared" si="3"/>
        <v>0.44822949350067243</v>
      </c>
      <c r="K16" s="16"/>
      <c r="L16">
        <f t="shared" si="0"/>
        <v>0</v>
      </c>
      <c r="M16">
        <f t="shared" si="1"/>
        <v>0</v>
      </c>
      <c r="N16">
        <f t="shared" si="2"/>
        <v>0</v>
      </c>
    </row>
    <row r="17" spans="4:14" x14ac:dyDescent="0.25">
      <c r="D17" s="12"/>
      <c r="E17" s="22">
        <f>(D17+$E$5)/(1-$E$4)</f>
        <v>0.51546391752577325</v>
      </c>
      <c r="F17" s="1">
        <f>E17-D17</f>
        <v>0.51546391752577325</v>
      </c>
      <c r="G17" s="1">
        <f t="shared" si="3"/>
        <v>0.44822949350067243</v>
      </c>
      <c r="K17" s="16"/>
      <c r="L17">
        <f t="shared" si="0"/>
        <v>0</v>
      </c>
      <c r="M17">
        <f t="shared" si="1"/>
        <v>0</v>
      </c>
      <c r="N17">
        <f t="shared" si="2"/>
        <v>0</v>
      </c>
    </row>
    <row r="18" spans="4:14" x14ac:dyDescent="0.25">
      <c r="D18" s="13"/>
      <c r="E18" s="23">
        <f>(D18+$E$5)/(1-$E$4)</f>
        <v>0.51546391752577325</v>
      </c>
      <c r="F18" s="1">
        <f>E18-D18</f>
        <v>0.51546391752577325</v>
      </c>
      <c r="G18" s="1">
        <f t="shared" si="3"/>
        <v>0.44822949350067243</v>
      </c>
      <c r="K18" s="16"/>
      <c r="L18">
        <f t="shared" si="0"/>
        <v>0</v>
      </c>
      <c r="M18">
        <f t="shared" si="1"/>
        <v>0</v>
      </c>
      <c r="N18">
        <f t="shared" si="2"/>
        <v>0</v>
      </c>
    </row>
    <row r="19" spans="4:14" x14ac:dyDescent="0.25">
      <c r="K19" s="16"/>
      <c r="L19">
        <f t="shared" si="0"/>
        <v>0</v>
      </c>
      <c r="M19">
        <f t="shared" si="1"/>
        <v>0</v>
      </c>
      <c r="N19">
        <f t="shared" si="2"/>
        <v>0</v>
      </c>
    </row>
    <row r="20" spans="4:14" x14ac:dyDescent="0.25">
      <c r="K20" s="16"/>
      <c r="L20">
        <f t="shared" si="0"/>
        <v>0</v>
      </c>
      <c r="M20">
        <f t="shared" si="1"/>
        <v>0</v>
      </c>
      <c r="N20">
        <f t="shared" si="2"/>
        <v>0</v>
      </c>
    </row>
    <row r="21" spans="4:14" x14ac:dyDescent="0.25">
      <c r="K21" s="16"/>
      <c r="L21">
        <f t="shared" si="0"/>
        <v>0</v>
      </c>
      <c r="M21">
        <f t="shared" si="1"/>
        <v>0</v>
      </c>
      <c r="N21">
        <f t="shared" si="2"/>
        <v>0</v>
      </c>
    </row>
    <row r="22" spans="4:14" x14ac:dyDescent="0.25">
      <c r="K22" s="17"/>
      <c r="L22">
        <f t="shared" si="0"/>
        <v>0</v>
      </c>
      <c r="M22">
        <f t="shared" si="1"/>
        <v>0</v>
      </c>
      <c r="N22">
        <f t="shared" si="2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Edmond</dc:creator>
  <cp:lastModifiedBy>Edmond</cp:lastModifiedBy>
  <dcterms:created xsi:type="dcterms:W3CDTF">2023-03-17T04:12:00Z</dcterms:created>
  <dcterms:modified xsi:type="dcterms:W3CDTF">2023-04-11T22:51:15Z</dcterms:modified>
</cp:coreProperties>
</file>